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NIX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<sst xmlns="http://schemas.openxmlformats.org/spreadsheetml/2006/main" count="97" uniqueCount="54">
  <si>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грн</t>
  </si>
  <si>
    <t>Площадь</t>
  </si>
  <si>
    <t>Нагревательные маты Fenix (Чехия) двухжильные LDTS - 160Вт/м2</t>
  </si>
  <si>
    <t>шаг - 7,6 cм , ширина 50 cм , кабель ADSL1P ( 3,6-4,8 мм)</t>
  </si>
  <si>
    <t>Тип</t>
  </si>
  <si>
    <t>Мощность</t>
  </si>
  <si>
    <t>Длина</t>
  </si>
  <si>
    <t>Цена розничная</t>
  </si>
  <si>
    <t>LDTS</t>
  </si>
  <si>
    <t>Вт</t>
  </si>
  <si>
    <t>м</t>
  </si>
  <si>
    <t>кв.м</t>
  </si>
  <si>
    <t>12070-165</t>
  </si>
  <si>
    <t>12130-165</t>
  </si>
  <si>
    <t>12210-165</t>
  </si>
  <si>
    <t>12260-165</t>
  </si>
  <si>
    <t>12340-165</t>
  </si>
  <si>
    <t>12410-165</t>
  </si>
  <si>
    <t>12500-165</t>
  </si>
  <si>
    <t>12560-165</t>
  </si>
  <si>
    <t>12670-165</t>
  </si>
  <si>
    <t>12810-165</t>
  </si>
  <si>
    <t>121000-165</t>
  </si>
  <si>
    <t>121210-165</t>
  </si>
  <si>
    <t>121400-165</t>
  </si>
  <si>
    <t>121800-165</t>
  </si>
  <si>
    <t>122150-165</t>
  </si>
  <si>
    <t>122600-165</t>
  </si>
  <si>
    <t>Нагревательные кабели Fenix (Чехия) двужильные ADSV 18 Вт/м</t>
  </si>
  <si>
    <t>ADSV</t>
  </si>
  <si>
    <t>евро</t>
  </si>
  <si>
    <t>Нагревательные кабели Fenix (Чехия) одножильные ASL1P 18 Вт/м</t>
  </si>
  <si>
    <t>ASL1P</t>
  </si>
  <si>
    <t>PTFE</t>
  </si>
  <si>
    <t xml:space="preserve">           PTFE - изделия с фторполимерной внутренный изояцией (t плавл = 205C)</t>
  </si>
  <si>
    <t>Уд. мощность</t>
  </si>
  <si>
    <t>Площадь, h= 0,125м</t>
  </si>
  <si>
    <t>Площадь, h= 0,1м</t>
  </si>
  <si>
    <t>Цена за кабель</t>
  </si>
  <si>
    <t>Вт/кв.м.</t>
  </si>
  <si>
    <t>Площадь, h= 0,8м</t>
  </si>
  <si>
    <t>Площадь, h= 0,12м</t>
  </si>
  <si>
    <t>225Вт/м.кв.</t>
  </si>
  <si>
    <t>144Вт/м.кв.</t>
  </si>
  <si>
    <t>180Вт/м.кв.</t>
  </si>
  <si>
    <t>136Вт/м.кв.</t>
  </si>
  <si>
    <t>Монтажная лента h=25мм - 6 грн/м</t>
  </si>
  <si>
    <t>Для того, чтобы укладывать кабель с приведенным шагом рекомендуется специальная монтажная лента h= 20мм</t>
  </si>
  <si>
    <t xml:space="preserve"> г. Днепропетровск, Победа-4, пр. Героев,12/1 </t>
  </si>
  <si>
    <t>(напротив остановки 4-го массива).</t>
  </si>
  <si>
    <t>т.: (099) 037-48-35,   (050) 847-97-74</t>
  </si>
  <si>
    <t xml:space="preserve"> e-mail:elektro-mir2010@mail.ru</t>
  </si>
  <si>
    <t xml:space="preserve">www.elektro-mir2010.at.ua </t>
  </si>
  <si>
    <t>ООО "Электромир"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</si>
</sst>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\ &quot;Kč&quot;_-;\-* #,##0.00\ &quot;Kč&quot;_-;_-* &quot;-&quot;??\ &quot;Kč&quot;_-;_-@_-"/>
    <numFmt numFmtId="172" formatCode="_-* #,##0\ &quot;Kč&quot;_-;\-* #,##0\ &quot;Kč&quot;_-;_-* &quot;-&quot;\ &quot;Kč&quot;_-;_-@_-"/>
    <numFmt numFmtId="173" formatCode="_-* #,##0.00\ _K_č_-;\-* #,##0.00\ _K_č_-;_-* &quot;-&quot;??\ _K_č_-;_-@_-"/>
    <numFmt numFmtId="174" formatCode="_-* #,##0\ _K_č_-;\-* #,##0\ _K_č_-;_-* &quot;-&quot;\ _K_č_-;_-@_-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&quot;р.&quot;"/>
    <numFmt numFmtId="179" formatCode="#,##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E"/>
      <family val="0"/>
    </font>
    <font>
      <sz val="10"/>
      <name val="Arial"/>
      <family val="2"/>
    </font>
    <font>
      <sz val="6"/>
      <name val="Arial Cyr"/>
      <family val="0"/>
    </font>
    <font>
      <sz val="11"/>
      <name val="Arial Cyr"/>
      <family val="0"/>
    </font>
    <font>
      <b/>
      <sz val="11"/>
      <name val="Arial CE"/>
      <family val="2"/>
    </font>
    <font>
      <sz val="11"/>
      <color indexed="10"/>
      <name val="Arial CE"/>
      <family val="2"/>
    </font>
    <font>
      <u val="single"/>
      <sz val="11"/>
      <color indexed="12"/>
      <name val="Arial Cyr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i/>
      <sz val="11"/>
      <color indexed="54"/>
      <name val="Arial"/>
      <family val="2"/>
    </font>
    <font>
      <b/>
      <sz val="11"/>
      <color indexed="21"/>
      <name val="Arial CE"/>
      <family val="2"/>
    </font>
    <font>
      <b/>
      <sz val="11"/>
      <name val="Arial Cyr"/>
      <family val="0"/>
    </font>
    <font>
      <b/>
      <sz val="11"/>
      <color indexed="10"/>
      <name val="Arial CE"/>
      <family val="2"/>
    </font>
    <font>
      <b/>
      <sz val="11"/>
      <color indexed="8"/>
      <name val="Arial"/>
      <family val="2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9" fillId="2" borderId="0" xfId="43" applyFont="1" applyFill="1" applyAlignment="1" applyProtection="1">
      <alignment/>
      <protection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indent="3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top" wrapText="1"/>
    </xf>
    <xf numFmtId="0" fontId="7" fillId="32" borderId="13" xfId="33" applyFont="1" applyFill="1" applyBorder="1" applyAlignment="1">
      <alignment horizontal="center"/>
      <protection/>
    </xf>
    <xf numFmtId="0" fontId="7" fillId="0" borderId="14" xfId="33" applyFont="1" applyFill="1" applyBorder="1" applyAlignment="1">
      <alignment horizontal="center"/>
      <protection/>
    </xf>
    <xf numFmtId="1" fontId="13" fillId="0" borderId="10" xfId="0" applyNumberFormat="1" applyFont="1" applyFill="1" applyBorder="1" applyAlignment="1">
      <alignment horizontal="center"/>
    </xf>
    <xf numFmtId="0" fontId="7" fillId="32" borderId="15" xfId="33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center"/>
      <protection/>
    </xf>
    <xf numFmtId="0" fontId="7" fillId="32" borderId="10" xfId="33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vertical="top"/>
    </xf>
    <xf numFmtId="0" fontId="1" fillId="2" borderId="0" xfId="43" applyFill="1" applyAlignment="1" applyProtection="1">
      <alignment/>
      <protection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/>
    </xf>
    <xf numFmtId="0" fontId="18" fillId="2" borderId="0" xfId="43" applyFont="1" applyFill="1" applyBorder="1" applyAlignment="1" applyProtection="1">
      <alignment/>
      <protection/>
    </xf>
    <xf numFmtId="0" fontId="17" fillId="2" borderId="0" xfId="0" applyFont="1" applyFill="1" applyAlignment="1">
      <alignment/>
    </xf>
    <xf numFmtId="0" fontId="19" fillId="2" borderId="0" xfId="0" applyFont="1" applyFill="1" applyBorder="1" applyAlignment="1">
      <alignment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_Lis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38100</xdr:rowOff>
    </xdr:from>
    <xdr:to>
      <xdr:col>14</xdr:col>
      <xdr:colOff>400050</xdr:colOff>
      <xdr:row>22</xdr:row>
      <xdr:rowOff>57150</xdr:rowOff>
    </xdr:to>
    <xdr:pic>
      <xdr:nvPicPr>
        <xdr:cNvPr id="1" name="Picture 1" descr="taping matt 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875"/>
          <a:ext cx="51435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23</xdr:row>
      <xdr:rowOff>0</xdr:rowOff>
    </xdr:from>
    <xdr:to>
      <xdr:col>13</xdr:col>
      <xdr:colOff>47625</xdr:colOff>
      <xdr:row>41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486275"/>
          <a:ext cx="41052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-mir2010.at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1" customWidth="1"/>
    <col min="2" max="2" width="13.875" style="1" customWidth="1"/>
    <col min="3" max="3" width="11.375" style="1" customWidth="1"/>
    <col min="4" max="4" width="16.625" style="1" customWidth="1"/>
    <col min="5" max="5" width="12.75390625" style="1" customWidth="1"/>
    <col min="6" max="6" width="16.625" style="1" customWidth="1"/>
    <col min="15" max="15" width="9.125" style="0" customWidth="1"/>
    <col min="16" max="16" width="14.625" style="0" customWidth="1"/>
    <col min="17" max="17" width="15.875" style="0" customWidth="1"/>
  </cols>
  <sheetData>
    <row r="1" spans="7:34" s="2" customFormat="1" ht="8.2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12" customFormat="1" ht="15">
      <c r="A2" s="7"/>
      <c r="B2" s="8" t="s">
        <v>2</v>
      </c>
      <c r="C2" s="9"/>
      <c r="D2" s="9"/>
      <c r="E2" s="9"/>
      <c r="F2" s="9"/>
      <c r="G2" s="9"/>
      <c r="H2" s="10"/>
      <c r="I2" s="10"/>
      <c r="J2" s="10"/>
      <c r="K2" s="1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11" s="12" customFormat="1" ht="15">
      <c r="A3" s="13"/>
      <c r="B3" s="13" t="s">
        <v>3</v>
      </c>
      <c r="H3" s="14"/>
      <c r="I3" s="14"/>
      <c r="J3" s="14"/>
      <c r="K3" s="14"/>
    </row>
    <row r="4" spans="1:11" s="12" customFormat="1" ht="15">
      <c r="A4" s="13"/>
      <c r="G4" s="15"/>
      <c r="H4" s="14"/>
      <c r="I4" s="14"/>
      <c r="J4" s="14"/>
      <c r="K4" s="14"/>
    </row>
    <row r="5" spans="1:34" s="6" customFormat="1" ht="30">
      <c r="A5" s="16" t="s">
        <v>4</v>
      </c>
      <c r="B5" s="16" t="s">
        <v>5</v>
      </c>
      <c r="C5" s="16" t="s">
        <v>6</v>
      </c>
      <c r="D5" s="16" t="s">
        <v>35</v>
      </c>
      <c r="E5" s="16" t="s">
        <v>1</v>
      </c>
      <c r="F5" s="17" t="s">
        <v>7</v>
      </c>
      <c r="G5" s="18"/>
      <c r="H5" s="18"/>
      <c r="I5" s="18"/>
      <c r="J5" s="18"/>
      <c r="K5" s="1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6" customFormat="1" ht="15">
      <c r="A6" s="19" t="s">
        <v>8</v>
      </c>
      <c r="B6" s="19" t="s">
        <v>9</v>
      </c>
      <c r="C6" s="19" t="s">
        <v>10</v>
      </c>
      <c r="D6" s="19" t="s">
        <v>39</v>
      </c>
      <c r="E6" s="19" t="s">
        <v>11</v>
      </c>
      <c r="F6" s="20" t="s">
        <v>0</v>
      </c>
      <c r="G6" s="18"/>
      <c r="H6" s="18"/>
      <c r="I6" s="18"/>
      <c r="J6" s="18"/>
      <c r="K6" s="1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6" customFormat="1" ht="15">
      <c r="A7" s="21" t="s">
        <v>12</v>
      </c>
      <c r="B7" s="22">
        <v>70</v>
      </c>
      <c r="C7" s="23">
        <v>0.9</v>
      </c>
      <c r="D7" s="24">
        <v>160</v>
      </c>
      <c r="E7" s="25">
        <v>0.5</v>
      </c>
      <c r="F7" s="29">
        <v>834.5925</v>
      </c>
      <c r="G7" s="26" t="s">
        <v>33</v>
      </c>
      <c r="H7" s="27"/>
      <c r="I7" s="27"/>
      <c r="J7" s="2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6" customFormat="1" ht="15">
      <c r="A8" s="21" t="s">
        <v>13</v>
      </c>
      <c r="B8" s="22">
        <v>130</v>
      </c>
      <c r="C8" s="23">
        <v>1.6</v>
      </c>
      <c r="D8" s="24">
        <v>160</v>
      </c>
      <c r="E8" s="25">
        <v>0.8</v>
      </c>
      <c r="F8" s="29">
        <v>947.0475</v>
      </c>
      <c r="G8" s="26" t="s">
        <v>33</v>
      </c>
      <c r="H8" s="27"/>
      <c r="I8" s="27"/>
      <c r="J8" s="2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6" customFormat="1" ht="15">
      <c r="A9" s="21" t="s">
        <v>14</v>
      </c>
      <c r="B9" s="22">
        <v>210</v>
      </c>
      <c r="C9" s="23">
        <v>2.6</v>
      </c>
      <c r="D9" s="24">
        <v>160</v>
      </c>
      <c r="E9" s="25">
        <v>1.3</v>
      </c>
      <c r="F9" s="29">
        <v>1083.7575000000002</v>
      </c>
      <c r="G9" s="26" t="s">
        <v>33</v>
      </c>
      <c r="H9" s="27"/>
      <c r="I9" s="27"/>
      <c r="J9" s="2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6" customFormat="1" ht="15">
      <c r="A10" s="21" t="s">
        <v>15</v>
      </c>
      <c r="B10" s="22">
        <v>260</v>
      </c>
      <c r="C10" s="23">
        <v>3.2</v>
      </c>
      <c r="D10" s="24">
        <v>160</v>
      </c>
      <c r="E10" s="25">
        <v>1.6</v>
      </c>
      <c r="F10" s="29">
        <v>1271.1825000000001</v>
      </c>
      <c r="G10" s="26" t="s">
        <v>33</v>
      </c>
      <c r="H10" s="27"/>
      <c r="I10" s="27"/>
      <c r="J10" s="2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6" customFormat="1" ht="15">
      <c r="A11" s="21" t="s">
        <v>16</v>
      </c>
      <c r="B11" s="22">
        <v>340</v>
      </c>
      <c r="C11" s="23">
        <v>4.2</v>
      </c>
      <c r="D11" s="24">
        <v>160</v>
      </c>
      <c r="E11" s="25">
        <v>2.1</v>
      </c>
      <c r="F11" s="29">
        <v>1382.535</v>
      </c>
      <c r="G11" s="26" t="s">
        <v>33</v>
      </c>
      <c r="H11" s="27"/>
      <c r="I11" s="27"/>
      <c r="J11" s="2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6" customFormat="1" ht="15">
      <c r="A12" s="21" t="s">
        <v>17</v>
      </c>
      <c r="B12" s="22">
        <v>410</v>
      </c>
      <c r="C12" s="23">
        <v>5.2</v>
      </c>
      <c r="D12" s="24">
        <v>160</v>
      </c>
      <c r="E12" s="25">
        <v>2.6</v>
      </c>
      <c r="F12" s="29">
        <v>1507.1175</v>
      </c>
      <c r="G12" s="26" t="s">
        <v>33</v>
      </c>
      <c r="H12" s="27"/>
      <c r="I12" s="27"/>
      <c r="J12" s="2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6" customFormat="1" ht="15">
      <c r="A13" s="21" t="s">
        <v>18</v>
      </c>
      <c r="B13" s="22">
        <v>500</v>
      </c>
      <c r="C13" s="23">
        <v>6.1</v>
      </c>
      <c r="D13" s="24">
        <v>160</v>
      </c>
      <c r="E13" s="25">
        <v>3.05</v>
      </c>
      <c r="F13" s="29">
        <v>1769.5125</v>
      </c>
      <c r="G13" s="26" t="s">
        <v>33</v>
      </c>
      <c r="H13" s="27"/>
      <c r="I13" s="27"/>
      <c r="J13" s="2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6" customFormat="1" ht="15">
      <c r="A14" s="21" t="s">
        <v>19</v>
      </c>
      <c r="B14" s="22">
        <v>560</v>
      </c>
      <c r="C14" s="23">
        <v>6.7</v>
      </c>
      <c r="D14" s="24">
        <v>160</v>
      </c>
      <c r="E14" s="25">
        <v>3.35</v>
      </c>
      <c r="F14" s="29">
        <v>2018.6775000000002</v>
      </c>
      <c r="G14" s="26" t="s">
        <v>33</v>
      </c>
      <c r="H14" s="27"/>
      <c r="I14" s="27"/>
      <c r="J14" s="2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6" customFormat="1" ht="15">
      <c r="A15" s="21" t="s">
        <v>20</v>
      </c>
      <c r="B15" s="22">
        <v>670</v>
      </c>
      <c r="C15" s="23">
        <v>8.3</v>
      </c>
      <c r="D15" s="24">
        <v>160</v>
      </c>
      <c r="E15" s="25">
        <v>4.15</v>
      </c>
      <c r="F15" s="29">
        <v>2205</v>
      </c>
      <c r="G15" s="26" t="s">
        <v>33</v>
      </c>
      <c r="H15" s="27"/>
      <c r="I15" s="27"/>
      <c r="J15" s="2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6" customFormat="1" ht="15">
      <c r="A16" s="21" t="s">
        <v>21</v>
      </c>
      <c r="B16" s="22">
        <v>810</v>
      </c>
      <c r="C16" s="23">
        <v>10.2</v>
      </c>
      <c r="D16" s="24">
        <v>160</v>
      </c>
      <c r="E16" s="25">
        <v>5.1</v>
      </c>
      <c r="F16" s="29">
        <v>2442.0375</v>
      </c>
      <c r="G16" s="26" t="s">
        <v>33</v>
      </c>
      <c r="H16" s="27"/>
      <c r="I16" s="27"/>
      <c r="J16" s="2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6" customFormat="1" ht="15">
      <c r="A17" s="21" t="s">
        <v>22</v>
      </c>
      <c r="B17" s="22">
        <v>1000</v>
      </c>
      <c r="C17" s="23">
        <v>12.3</v>
      </c>
      <c r="D17" s="24">
        <v>160</v>
      </c>
      <c r="E17" s="25">
        <v>6.15</v>
      </c>
      <c r="F17" s="29">
        <v>2641.59</v>
      </c>
      <c r="G17" s="26" t="s">
        <v>33</v>
      </c>
      <c r="H17" s="27"/>
      <c r="I17" s="27"/>
      <c r="J17" s="2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6" customFormat="1" ht="15">
      <c r="A18" s="21" t="s">
        <v>23</v>
      </c>
      <c r="B18" s="22">
        <v>1210</v>
      </c>
      <c r="C18" s="23">
        <v>15.1</v>
      </c>
      <c r="D18" s="24">
        <v>160</v>
      </c>
      <c r="E18" s="25">
        <v>7.55</v>
      </c>
      <c r="F18" s="29">
        <v>3239.145</v>
      </c>
      <c r="G18" s="26" t="s">
        <v>33</v>
      </c>
      <c r="H18" s="27"/>
      <c r="I18" s="27"/>
      <c r="J18" s="2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6" customFormat="1" ht="15">
      <c r="A19" s="21" t="s">
        <v>24</v>
      </c>
      <c r="B19" s="22">
        <v>1400</v>
      </c>
      <c r="C19" s="23">
        <v>17.6</v>
      </c>
      <c r="D19" s="24">
        <v>160</v>
      </c>
      <c r="E19" s="25">
        <v>8.8</v>
      </c>
      <c r="F19" s="29">
        <v>3675.735</v>
      </c>
      <c r="G19" s="26" t="s">
        <v>33</v>
      </c>
      <c r="H19" s="27"/>
      <c r="I19" s="27"/>
      <c r="J19" s="2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6" customFormat="1" ht="15">
      <c r="A20" s="21" t="s">
        <v>25</v>
      </c>
      <c r="B20" s="22">
        <v>1800</v>
      </c>
      <c r="C20" s="23">
        <v>22</v>
      </c>
      <c r="D20" s="24">
        <v>160</v>
      </c>
      <c r="E20" s="25">
        <v>11</v>
      </c>
      <c r="F20" s="29">
        <v>4584.195000000001</v>
      </c>
      <c r="G20" s="26" t="s">
        <v>33</v>
      </c>
      <c r="H20" s="27"/>
      <c r="I20" s="27"/>
      <c r="J20" s="2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6" customFormat="1" ht="15">
      <c r="A21" s="21" t="s">
        <v>26</v>
      </c>
      <c r="B21" s="22">
        <v>2150</v>
      </c>
      <c r="C21" s="23">
        <v>26.6</v>
      </c>
      <c r="D21" s="24">
        <v>160</v>
      </c>
      <c r="E21" s="25">
        <v>13.3</v>
      </c>
      <c r="F21" s="29">
        <v>5730.795000000001</v>
      </c>
      <c r="G21" s="26" t="s">
        <v>33</v>
      </c>
      <c r="H21" s="27"/>
      <c r="I21" s="27"/>
      <c r="J21" s="2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6" customFormat="1" ht="15">
      <c r="A22" s="21" t="s">
        <v>27</v>
      </c>
      <c r="B22" s="22">
        <v>2600</v>
      </c>
      <c r="C22" s="23">
        <v>32.5</v>
      </c>
      <c r="D22" s="24">
        <v>160</v>
      </c>
      <c r="E22" s="25">
        <v>16.3</v>
      </c>
      <c r="F22" s="29">
        <v>7026.2325</v>
      </c>
      <c r="G22" s="26" t="s">
        <v>33</v>
      </c>
      <c r="H22" s="27"/>
      <c r="I22" s="27"/>
      <c r="J22" s="2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" customFormat="1" ht="15" customHeight="1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6" customFormat="1" ht="15">
      <c r="A24" s="7"/>
      <c r="B24" s="8" t="s">
        <v>28</v>
      </c>
      <c r="C24" s="9"/>
      <c r="D24" s="9"/>
      <c r="E24" s="9"/>
      <c r="F24" s="30"/>
      <c r="G24" s="30"/>
      <c r="H24" s="11"/>
      <c r="I24" s="11"/>
      <c r="J24" s="11"/>
      <c r="K24" s="10"/>
      <c r="L24" s="3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6" customFormat="1" ht="15">
      <c r="A25" s="32"/>
      <c r="B25" s="12"/>
      <c r="C25" s="12"/>
      <c r="D25" s="12"/>
      <c r="E25" s="12"/>
      <c r="F25" s="12"/>
      <c r="G25" s="12"/>
      <c r="H25" s="14"/>
      <c r="I25" s="14"/>
      <c r="J25" s="14"/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6" customFormat="1" ht="15" customHeight="1">
      <c r="A26" s="16" t="s">
        <v>4</v>
      </c>
      <c r="B26" s="16" t="s">
        <v>5</v>
      </c>
      <c r="C26" s="16" t="s">
        <v>6</v>
      </c>
      <c r="D26" s="17" t="s">
        <v>37</v>
      </c>
      <c r="E26" s="17" t="s">
        <v>36</v>
      </c>
      <c r="F26" s="17" t="s">
        <v>38</v>
      </c>
      <c r="G26" s="33"/>
      <c r="H26" s="33"/>
      <c r="I26" s="33"/>
      <c r="J26" s="34"/>
      <c r="K26" s="34"/>
      <c r="L26" s="34"/>
      <c r="M26" s="34"/>
      <c r="N26" s="12"/>
      <c r="O26" s="12"/>
      <c r="P26" s="17" t="s">
        <v>40</v>
      </c>
      <c r="Q26" s="17" t="s">
        <v>41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6" customFormat="1" ht="15" customHeight="1">
      <c r="A27" s="19" t="s">
        <v>29</v>
      </c>
      <c r="B27" s="19" t="s">
        <v>9</v>
      </c>
      <c r="C27" s="19" t="s">
        <v>10</v>
      </c>
      <c r="D27" s="20" t="s">
        <v>44</v>
      </c>
      <c r="E27" s="20" t="s">
        <v>45</v>
      </c>
      <c r="F27" s="35" t="s">
        <v>0</v>
      </c>
      <c r="G27" s="28"/>
      <c r="H27" s="28"/>
      <c r="I27" s="28"/>
      <c r="J27" s="28"/>
      <c r="K27" s="28"/>
      <c r="L27" s="28"/>
      <c r="M27" s="28"/>
      <c r="N27" s="12"/>
      <c r="O27" s="12"/>
      <c r="P27" s="20" t="s">
        <v>42</v>
      </c>
      <c r="Q27" s="20" t="s">
        <v>43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6" customFormat="1" ht="15" customHeight="1">
      <c r="A28" s="21">
        <v>18160</v>
      </c>
      <c r="B28" s="36">
        <v>160</v>
      </c>
      <c r="C28" s="37">
        <v>8.5</v>
      </c>
      <c r="D28" s="37">
        <f>B28/180</f>
        <v>0.8888888888888888</v>
      </c>
      <c r="E28" s="38">
        <f>B28/136</f>
        <v>1.1764705882352942</v>
      </c>
      <c r="F28" s="39">
        <v>550.6385294117647</v>
      </c>
      <c r="G28" s="26" t="s">
        <v>33</v>
      </c>
      <c r="H28" s="27"/>
      <c r="I28" s="27"/>
      <c r="J28" s="28"/>
      <c r="K28" s="28"/>
      <c r="L28" s="28"/>
      <c r="M28" s="28"/>
      <c r="N28" s="12"/>
      <c r="O28" s="12"/>
      <c r="P28" s="37">
        <f aca="true" t="shared" si="0" ref="P28:P41">B28/225</f>
        <v>0.7111111111111111</v>
      </c>
      <c r="Q28" s="37">
        <f aca="true" t="shared" si="1" ref="Q28:Q41">B28/144</f>
        <v>1.1111111111111112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6" customFormat="1" ht="15" customHeight="1">
      <c r="A29" s="21">
        <v>18260</v>
      </c>
      <c r="B29" s="36">
        <v>260</v>
      </c>
      <c r="C29" s="37">
        <v>14.5</v>
      </c>
      <c r="D29" s="37">
        <f aca="true" t="shared" si="2" ref="D29:D41">B29/180</f>
        <v>1.4444444444444444</v>
      </c>
      <c r="E29" s="38">
        <f aca="true" t="shared" si="3" ref="E29:E41">B29/136</f>
        <v>1.911764705882353</v>
      </c>
      <c r="F29" s="39">
        <v>659.1282352941178</v>
      </c>
      <c r="G29" s="26" t="s">
        <v>33</v>
      </c>
      <c r="H29" s="27"/>
      <c r="I29" s="28"/>
      <c r="J29" s="28"/>
      <c r="K29" s="28"/>
      <c r="L29" s="28"/>
      <c r="M29" s="28"/>
      <c r="N29" s="12"/>
      <c r="O29" s="12"/>
      <c r="P29" s="37">
        <f t="shared" si="0"/>
        <v>1.1555555555555554</v>
      </c>
      <c r="Q29" s="37">
        <f t="shared" si="1"/>
        <v>1.8055555555555556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6" customFormat="1" ht="15" customHeight="1">
      <c r="A30" s="21">
        <v>18320</v>
      </c>
      <c r="B30" s="36">
        <v>320</v>
      </c>
      <c r="C30" s="37">
        <v>18.5</v>
      </c>
      <c r="D30" s="37">
        <f t="shared" si="2"/>
        <v>1.7777777777777777</v>
      </c>
      <c r="E30" s="38">
        <f t="shared" si="3"/>
        <v>2.3529411764705883</v>
      </c>
      <c r="F30" s="39">
        <v>751.7845588235294</v>
      </c>
      <c r="G30" s="26" t="s">
        <v>33</v>
      </c>
      <c r="H30" s="27"/>
      <c r="I30" s="28"/>
      <c r="J30" s="28"/>
      <c r="K30" s="28"/>
      <c r="L30" s="28"/>
      <c r="M30" s="28"/>
      <c r="N30" s="12"/>
      <c r="O30" s="12"/>
      <c r="P30" s="37">
        <f t="shared" si="0"/>
        <v>1.4222222222222223</v>
      </c>
      <c r="Q30" s="37">
        <f t="shared" si="1"/>
        <v>2.2222222222222223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6" customFormat="1" ht="15" customHeight="1">
      <c r="A31" s="21">
        <v>18420</v>
      </c>
      <c r="B31" s="36">
        <v>420</v>
      </c>
      <c r="C31" s="37">
        <v>24</v>
      </c>
      <c r="D31" s="37">
        <f t="shared" si="2"/>
        <v>2.3333333333333335</v>
      </c>
      <c r="E31" s="38">
        <f t="shared" si="3"/>
        <v>3.088235294117647</v>
      </c>
      <c r="F31" s="39">
        <v>811.7642647058825</v>
      </c>
      <c r="G31" s="26" t="s">
        <v>33</v>
      </c>
      <c r="H31" s="27"/>
      <c r="I31" s="28"/>
      <c r="J31" s="28"/>
      <c r="K31" s="28"/>
      <c r="L31" s="28"/>
      <c r="M31" s="28"/>
      <c r="N31" s="12"/>
      <c r="O31" s="12"/>
      <c r="P31" s="37">
        <f t="shared" si="0"/>
        <v>1.8666666666666667</v>
      </c>
      <c r="Q31" s="37">
        <f t="shared" si="1"/>
        <v>2.9166666666666665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6" customFormat="1" ht="15" customHeight="1">
      <c r="A32" s="21">
        <v>18520</v>
      </c>
      <c r="B32" s="36">
        <v>520</v>
      </c>
      <c r="C32" s="37">
        <v>28.4</v>
      </c>
      <c r="D32" s="37">
        <f t="shared" si="2"/>
        <v>2.888888888888889</v>
      </c>
      <c r="E32" s="38">
        <f t="shared" si="3"/>
        <v>3.823529411764706</v>
      </c>
      <c r="F32" s="39">
        <v>894.8964705882354</v>
      </c>
      <c r="G32" s="26" t="s">
        <v>33</v>
      </c>
      <c r="H32" s="27"/>
      <c r="I32" s="28"/>
      <c r="J32" s="28"/>
      <c r="K32" s="28"/>
      <c r="L32" s="28"/>
      <c r="M32" s="28"/>
      <c r="N32" s="12"/>
      <c r="O32" s="12"/>
      <c r="P32" s="37">
        <f t="shared" si="0"/>
        <v>2.311111111111111</v>
      </c>
      <c r="Q32" s="37">
        <f t="shared" si="1"/>
        <v>3.611111111111111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6" customFormat="1" ht="15" customHeight="1">
      <c r="A33" s="21">
        <v>18600</v>
      </c>
      <c r="B33" s="36">
        <v>600</v>
      </c>
      <c r="C33" s="37">
        <v>34.4</v>
      </c>
      <c r="D33" s="37">
        <f t="shared" si="2"/>
        <v>3.3333333333333335</v>
      </c>
      <c r="E33" s="38">
        <f t="shared" si="3"/>
        <v>4.411764705882353</v>
      </c>
      <c r="F33" s="39">
        <v>927.6657352941178</v>
      </c>
      <c r="G33" s="26" t="s">
        <v>33</v>
      </c>
      <c r="H33" s="27"/>
      <c r="I33" s="28"/>
      <c r="J33" s="28"/>
      <c r="K33" s="28"/>
      <c r="L33" s="28"/>
      <c r="M33" s="28"/>
      <c r="N33" s="12"/>
      <c r="O33" s="12"/>
      <c r="P33" s="37">
        <f t="shared" si="0"/>
        <v>2.6666666666666665</v>
      </c>
      <c r="Q33" s="37">
        <f t="shared" si="1"/>
        <v>4.166666666666667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6" customFormat="1" ht="15" customHeight="1">
      <c r="A34" s="21">
        <v>18680</v>
      </c>
      <c r="B34" s="36">
        <v>680</v>
      </c>
      <c r="C34" s="37">
        <v>37.9</v>
      </c>
      <c r="D34" s="37">
        <f t="shared" si="2"/>
        <v>3.7777777777777777</v>
      </c>
      <c r="E34" s="38">
        <f t="shared" si="3"/>
        <v>5</v>
      </c>
      <c r="F34" s="39">
        <v>1010.0475</v>
      </c>
      <c r="G34" s="26" t="s">
        <v>33</v>
      </c>
      <c r="H34" s="27"/>
      <c r="I34" s="28"/>
      <c r="J34" s="28"/>
      <c r="K34" s="28"/>
      <c r="L34" s="28"/>
      <c r="M34" s="28"/>
      <c r="N34" s="12"/>
      <c r="O34" s="12"/>
      <c r="P34" s="37">
        <f t="shared" si="0"/>
        <v>3.022222222222222</v>
      </c>
      <c r="Q34" s="37">
        <f t="shared" si="1"/>
        <v>4.722222222222222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6" customFormat="1" ht="15" customHeight="1">
      <c r="A35" s="21">
        <v>18830</v>
      </c>
      <c r="B35" s="36">
        <v>830</v>
      </c>
      <c r="C35" s="37">
        <v>46.1</v>
      </c>
      <c r="D35" s="37">
        <f t="shared" si="2"/>
        <v>4.611111111111111</v>
      </c>
      <c r="E35" s="38">
        <f t="shared" si="3"/>
        <v>6.102941176470588</v>
      </c>
      <c r="F35" s="39">
        <v>1172.7820588235295</v>
      </c>
      <c r="G35" s="26" t="s">
        <v>33</v>
      </c>
      <c r="H35" s="27"/>
      <c r="I35" s="28"/>
      <c r="J35" s="28"/>
      <c r="K35" s="28"/>
      <c r="L35" s="28"/>
      <c r="M35" s="28"/>
      <c r="N35" s="12"/>
      <c r="O35" s="12"/>
      <c r="P35" s="37">
        <f t="shared" si="0"/>
        <v>3.688888888888889</v>
      </c>
      <c r="Q35" s="37">
        <f t="shared" si="1"/>
        <v>5.763888888888889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6" customFormat="1" ht="15" customHeight="1">
      <c r="A36" s="21">
        <v>181000</v>
      </c>
      <c r="B36" s="36">
        <v>1000</v>
      </c>
      <c r="C36" s="37">
        <v>57.5</v>
      </c>
      <c r="D36" s="37">
        <f t="shared" si="2"/>
        <v>5.555555555555555</v>
      </c>
      <c r="E36" s="38">
        <f t="shared" si="3"/>
        <v>7.352941176470588</v>
      </c>
      <c r="F36" s="39">
        <v>1525.8970588235295</v>
      </c>
      <c r="G36" s="26" t="s">
        <v>33</v>
      </c>
      <c r="H36" s="27"/>
      <c r="I36" s="28"/>
      <c r="J36" s="28"/>
      <c r="K36" s="28"/>
      <c r="L36" s="28"/>
      <c r="M36" s="28"/>
      <c r="N36" s="12"/>
      <c r="O36" s="12"/>
      <c r="P36" s="37">
        <f t="shared" si="0"/>
        <v>4.444444444444445</v>
      </c>
      <c r="Q36" s="37">
        <f t="shared" si="1"/>
        <v>6.944444444444445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6" customFormat="1" ht="15" customHeight="1">
      <c r="A37" s="21">
        <v>181200</v>
      </c>
      <c r="B37" s="36">
        <v>1200</v>
      </c>
      <c r="C37" s="37">
        <v>68.9</v>
      </c>
      <c r="D37" s="37">
        <f t="shared" si="2"/>
        <v>6.666666666666667</v>
      </c>
      <c r="E37" s="38">
        <f t="shared" si="3"/>
        <v>8.823529411764707</v>
      </c>
      <c r="F37" s="39">
        <v>1780.3614705882355</v>
      </c>
      <c r="G37" s="26" t="s">
        <v>33</v>
      </c>
      <c r="H37" s="27"/>
      <c r="I37" s="28"/>
      <c r="J37" s="28"/>
      <c r="K37" s="28"/>
      <c r="L37" s="28"/>
      <c r="M37" s="28"/>
      <c r="N37" s="12"/>
      <c r="O37" s="12"/>
      <c r="P37" s="37">
        <f t="shared" si="0"/>
        <v>5.333333333333333</v>
      </c>
      <c r="Q37" s="37">
        <f t="shared" si="1"/>
        <v>8.333333333333334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6" customFormat="1" ht="15" customHeight="1">
      <c r="A38" s="21">
        <v>181500</v>
      </c>
      <c r="B38" s="36">
        <v>1500</v>
      </c>
      <c r="C38" s="37">
        <v>83.2</v>
      </c>
      <c r="D38" s="37">
        <f t="shared" si="2"/>
        <v>8.333333333333334</v>
      </c>
      <c r="E38" s="38">
        <f t="shared" si="3"/>
        <v>11.029411764705882</v>
      </c>
      <c r="F38" s="39">
        <v>2057.320588235294</v>
      </c>
      <c r="G38" s="26" t="s">
        <v>33</v>
      </c>
      <c r="H38" s="27"/>
      <c r="I38" s="28"/>
      <c r="J38" s="28"/>
      <c r="K38" s="28"/>
      <c r="L38" s="28"/>
      <c r="M38" s="28"/>
      <c r="N38" s="12"/>
      <c r="O38" s="12"/>
      <c r="P38" s="37">
        <f t="shared" si="0"/>
        <v>6.666666666666667</v>
      </c>
      <c r="Q38" s="37">
        <f t="shared" si="1"/>
        <v>10.416666666666666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6" customFormat="1" ht="15" customHeight="1">
      <c r="A39" s="21">
        <v>181700</v>
      </c>
      <c r="B39" s="36">
        <v>1700</v>
      </c>
      <c r="C39" s="37">
        <v>100.4</v>
      </c>
      <c r="D39" s="37">
        <f t="shared" si="2"/>
        <v>9.444444444444445</v>
      </c>
      <c r="E39" s="38">
        <f t="shared" si="3"/>
        <v>12.5</v>
      </c>
      <c r="F39" s="39">
        <v>2680.7917500000003</v>
      </c>
      <c r="G39" s="26" t="s">
        <v>33</v>
      </c>
      <c r="H39" s="27"/>
      <c r="I39" s="28"/>
      <c r="J39" s="28"/>
      <c r="K39" s="28"/>
      <c r="L39" s="28"/>
      <c r="M39" s="28"/>
      <c r="N39" s="12"/>
      <c r="O39" s="12"/>
      <c r="P39" s="37">
        <f t="shared" si="0"/>
        <v>7.555555555555555</v>
      </c>
      <c r="Q39" s="37">
        <f t="shared" si="1"/>
        <v>11.805555555555555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6" customFormat="1" ht="15" customHeight="1">
      <c r="A40" s="21">
        <v>182200</v>
      </c>
      <c r="B40" s="36">
        <v>2200</v>
      </c>
      <c r="C40" s="37">
        <v>122.2</v>
      </c>
      <c r="D40" s="37">
        <f t="shared" si="2"/>
        <v>12.222222222222221</v>
      </c>
      <c r="E40" s="38">
        <f t="shared" si="3"/>
        <v>16.176470588235293</v>
      </c>
      <c r="F40" s="39">
        <v>3275.8295294117647</v>
      </c>
      <c r="G40" s="26" t="s">
        <v>33</v>
      </c>
      <c r="H40" s="27"/>
      <c r="I40" s="28"/>
      <c r="J40" s="28"/>
      <c r="K40" s="28"/>
      <c r="L40" s="28"/>
      <c r="M40" s="28"/>
      <c r="N40" s="12"/>
      <c r="O40" s="12"/>
      <c r="P40" s="37">
        <f t="shared" si="0"/>
        <v>9.777777777777779</v>
      </c>
      <c r="Q40" s="37">
        <f t="shared" si="1"/>
        <v>15.277777777777779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6" customFormat="1" ht="15" customHeight="1">
      <c r="A41" s="21">
        <v>182600</v>
      </c>
      <c r="B41" s="36">
        <v>2600</v>
      </c>
      <c r="C41" s="37">
        <v>149.6</v>
      </c>
      <c r="D41" s="37">
        <f t="shared" si="2"/>
        <v>14.444444444444445</v>
      </c>
      <c r="E41" s="38">
        <f t="shared" si="3"/>
        <v>19.11764705882353</v>
      </c>
      <c r="F41" s="39">
        <v>3997.540852941177</v>
      </c>
      <c r="G41" s="26" t="s">
        <v>33</v>
      </c>
      <c r="H41" s="27"/>
      <c r="I41" s="28"/>
      <c r="J41" s="28"/>
      <c r="K41" s="28"/>
      <c r="L41" s="28"/>
      <c r="M41" s="28"/>
      <c r="N41" s="12"/>
      <c r="O41" s="12"/>
      <c r="P41" s="37">
        <f t="shared" si="0"/>
        <v>11.555555555555555</v>
      </c>
      <c r="Q41" s="37">
        <f t="shared" si="1"/>
        <v>18.055555555555557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6" customFormat="1" ht="15" customHeight="1">
      <c r="A42" s="12" t="s">
        <v>46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 t="s">
        <v>47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6" customFormat="1" ht="0.75" customHeight="1">
      <c r="A43" s="7"/>
      <c r="B43" s="8" t="s">
        <v>31</v>
      </c>
      <c r="C43" s="9"/>
      <c r="D43" s="9"/>
      <c r="E43" s="9"/>
      <c r="F43" s="30"/>
      <c r="G43" s="30"/>
      <c r="H43" s="11"/>
      <c r="I43" s="11"/>
      <c r="J43" s="11"/>
      <c r="K43" s="10"/>
      <c r="L43" s="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6" customFormat="1" ht="15" customHeight="1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6" customFormat="1" ht="15" customHeight="1" hidden="1">
      <c r="A45" s="16" t="s">
        <v>4</v>
      </c>
      <c r="B45" s="16" t="s">
        <v>5</v>
      </c>
      <c r="C45" s="16" t="s">
        <v>6</v>
      </c>
      <c r="D45" s="16"/>
      <c r="E45" s="17" t="s">
        <v>7</v>
      </c>
      <c r="F45" s="17" t="s">
        <v>7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6" customFormat="1" ht="15" customHeight="1" hidden="1">
      <c r="A46" s="19" t="s">
        <v>32</v>
      </c>
      <c r="B46" s="19" t="s">
        <v>9</v>
      </c>
      <c r="C46" s="19" t="s">
        <v>10</v>
      </c>
      <c r="D46" s="19"/>
      <c r="E46" s="20" t="s">
        <v>30</v>
      </c>
      <c r="F46" s="20" t="s"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6" customFormat="1" ht="15" customHeight="1" hidden="1">
      <c r="A47" s="40">
        <v>18210</v>
      </c>
      <c r="B47" s="36">
        <v>210</v>
      </c>
      <c r="C47" s="41">
        <v>11.9</v>
      </c>
      <c r="D47" s="41"/>
      <c r="E47" s="38">
        <v>43</v>
      </c>
      <c r="F47" s="42">
        <v>480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6" customFormat="1" ht="15" customHeight="1" hidden="1">
      <c r="A48" s="43">
        <v>18350</v>
      </c>
      <c r="B48" s="36">
        <v>350</v>
      </c>
      <c r="C48" s="44">
        <v>19.7</v>
      </c>
      <c r="D48" s="44"/>
      <c r="E48" s="38">
        <v>51</v>
      </c>
      <c r="F48" s="42">
        <v>570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6" customFormat="1" ht="15" customHeight="1" hidden="1">
      <c r="A49" s="43">
        <v>18450</v>
      </c>
      <c r="B49" s="36">
        <v>450</v>
      </c>
      <c r="C49" s="44">
        <v>24</v>
      </c>
      <c r="D49" s="44"/>
      <c r="E49" s="38">
        <v>58</v>
      </c>
      <c r="F49" s="42">
        <v>630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6" customFormat="1" ht="15" customHeight="1" hidden="1">
      <c r="A50" s="43">
        <v>18570</v>
      </c>
      <c r="B50" s="36">
        <v>570</v>
      </c>
      <c r="C50" s="44">
        <v>32.5</v>
      </c>
      <c r="D50" s="44"/>
      <c r="E50" s="38">
        <v>62</v>
      </c>
      <c r="F50" s="42">
        <v>780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6" customFormat="1" ht="15" customHeight="1" hidden="1">
      <c r="A51" s="43">
        <v>18820</v>
      </c>
      <c r="B51" s="36">
        <v>820</v>
      </c>
      <c r="C51" s="44">
        <v>46</v>
      </c>
      <c r="D51" s="44"/>
      <c r="E51" s="38">
        <v>68</v>
      </c>
      <c r="F51" s="42">
        <v>930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6" customFormat="1" ht="15" customHeight="1" hidden="1">
      <c r="A52" s="43">
        <v>181000</v>
      </c>
      <c r="B52" s="36">
        <v>1000</v>
      </c>
      <c r="C52" s="44">
        <v>56.5</v>
      </c>
      <c r="D52" s="44"/>
      <c r="E52" s="38">
        <v>70</v>
      </c>
      <c r="F52" s="42">
        <v>1050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6" customFormat="1" ht="15" customHeight="1" hidden="1">
      <c r="A53" s="43">
        <v>181100</v>
      </c>
      <c r="B53" s="36">
        <v>1100</v>
      </c>
      <c r="C53" s="44">
        <v>63.7</v>
      </c>
      <c r="D53" s="44"/>
      <c r="E53" s="38">
        <v>76</v>
      </c>
      <c r="F53" s="42">
        <v>1020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6" customFormat="1" ht="15" customHeight="1" hidden="1">
      <c r="A54" s="43">
        <v>181400</v>
      </c>
      <c r="B54" s="36">
        <v>1400</v>
      </c>
      <c r="C54" s="44">
        <v>74.7</v>
      </c>
      <c r="D54" s="44"/>
      <c r="E54" s="38">
        <v>88</v>
      </c>
      <c r="F54" s="42">
        <v>1320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6" customFormat="1" ht="15" customHeight="1" hidden="1">
      <c r="A55" s="43">
        <v>182000</v>
      </c>
      <c r="B55" s="36">
        <v>2000</v>
      </c>
      <c r="C55" s="44">
        <v>114.2</v>
      </c>
      <c r="D55" s="44"/>
      <c r="E55" s="38">
        <v>115</v>
      </c>
      <c r="F55" s="42">
        <v>1890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17" s="6" customFormat="1" ht="15" customHeight="1" hidden="1">
      <c r="A56" s="45">
        <v>182400</v>
      </c>
      <c r="B56" s="36">
        <v>2400</v>
      </c>
      <c r="C56" s="44">
        <v>130.1</v>
      </c>
      <c r="D56" s="44"/>
      <c r="E56" s="38">
        <v>134</v>
      </c>
      <c r="F56" s="42">
        <v>2160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6" customFormat="1" ht="15" customHeight="1" hidden="1">
      <c r="A57" s="45">
        <v>183000</v>
      </c>
      <c r="B57" s="36">
        <v>3000</v>
      </c>
      <c r="C57" s="44">
        <v>164.6</v>
      </c>
      <c r="D57" s="44"/>
      <c r="E57" s="38">
        <v>154</v>
      </c>
      <c r="F57" s="42">
        <v>2940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6" customFormat="1" ht="15" customHeight="1" hidden="1">
      <c r="A58" s="45">
        <v>183500</v>
      </c>
      <c r="B58" s="36">
        <v>3500</v>
      </c>
      <c r="C58" s="44">
        <v>203.4</v>
      </c>
      <c r="D58" s="44"/>
      <c r="E58" s="38">
        <v>225</v>
      </c>
      <c r="F58" s="42">
        <v>4170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34" s="6" customFormat="1" ht="15" customHeight="1">
      <c r="A59" s="12"/>
      <c r="B59" s="12"/>
      <c r="C59" s="12"/>
      <c r="D59" s="12"/>
      <c r="E59" s="12"/>
      <c r="F59" s="12"/>
      <c r="G59" s="12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6" customFormat="1" ht="14.25">
      <c r="A60" s="12"/>
      <c r="B60" s="12" t="s">
        <v>34</v>
      </c>
      <c r="C60" s="12"/>
      <c r="D60" s="12"/>
      <c r="E60" s="12"/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6" customFormat="1" ht="14.25">
      <c r="A61" s="12"/>
      <c r="B61" s="12"/>
      <c r="C61" s="12"/>
      <c r="D61" s="12"/>
      <c r="E61" s="12"/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13" s="12" customFormat="1" ht="18">
      <c r="A62" s="54" t="s">
        <v>53</v>
      </c>
      <c r="B62" s="51"/>
      <c r="C62" s="50"/>
      <c r="D62" s="46"/>
      <c r="E62" s="46"/>
      <c r="F62" s="14"/>
      <c r="G62" s="14"/>
      <c r="H62" s="14"/>
      <c r="J62" s="14"/>
      <c r="K62" s="14"/>
      <c r="L62" s="14"/>
      <c r="M62" s="14"/>
    </row>
    <row r="63" spans="1:13" s="12" customFormat="1" ht="18">
      <c r="A63" s="50" t="s">
        <v>48</v>
      </c>
      <c r="B63" s="52"/>
      <c r="C63" s="50"/>
      <c r="D63" s="47"/>
      <c r="E63" s="48"/>
      <c r="H63" s="14"/>
      <c r="J63" s="14"/>
      <c r="K63" s="14"/>
      <c r="L63" s="14"/>
      <c r="M63" s="14"/>
    </row>
    <row r="64" spans="1:34" s="6" customFormat="1" ht="18">
      <c r="A64" s="53" t="s">
        <v>49</v>
      </c>
      <c r="B64" s="53"/>
      <c r="C64" s="53"/>
      <c r="D64" s="12"/>
      <c r="E64" s="12"/>
      <c r="F64" s="12"/>
      <c r="G64" s="12"/>
      <c r="H64" s="14"/>
      <c r="I64" s="12"/>
      <c r="J64" s="12"/>
      <c r="K64" s="12"/>
      <c r="L64" s="12"/>
      <c r="M64" s="12"/>
      <c r="N64" s="12"/>
      <c r="O64" s="12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6" customFormat="1" ht="31.5" customHeight="1">
      <c r="A65" s="53" t="s">
        <v>50</v>
      </c>
      <c r="B65" s="53"/>
      <c r="C65" s="53"/>
      <c r="D65" s="12"/>
      <c r="E65" s="12"/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4.25">
      <c r="A66" s="12"/>
      <c r="B66" s="12"/>
      <c r="C66" s="12"/>
      <c r="D66" s="14"/>
      <c r="E66" s="2"/>
      <c r="F66" s="2"/>
      <c r="G66" s="4"/>
      <c r="H66" s="14"/>
      <c r="I66" s="12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8">
      <c r="A67" s="53" t="s">
        <v>51</v>
      </c>
      <c r="B67" s="12"/>
      <c r="C67" s="12"/>
      <c r="D67" s="14"/>
      <c r="E67" s="2"/>
      <c r="F67" s="2"/>
      <c r="G67" s="4"/>
      <c r="H67" s="14"/>
      <c r="I67" s="12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4.25">
      <c r="A68" s="2"/>
      <c r="B68" s="2"/>
      <c r="C68" s="2"/>
      <c r="D68" s="2"/>
      <c r="E68" s="2"/>
      <c r="F68" s="2"/>
      <c r="G68" s="4"/>
      <c r="H68" s="14"/>
      <c r="I68" s="12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8">
      <c r="A69" s="49" t="s">
        <v>52</v>
      </c>
      <c r="B69" s="53"/>
      <c r="C69" s="12"/>
      <c r="D69" s="2"/>
      <c r="E69" s="2"/>
      <c r="F69" s="2"/>
      <c r="G69" s="4"/>
      <c r="H69" s="14"/>
      <c r="I69" s="12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4.25">
      <c r="A70" s="2"/>
      <c r="B70" s="2"/>
      <c r="C70" s="2"/>
      <c r="D70" s="2"/>
      <c r="E70" s="2"/>
      <c r="F70" s="2"/>
      <c r="G70" s="4"/>
      <c r="H70" s="14"/>
      <c r="I70" s="12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4.25">
      <c r="A71" s="2"/>
      <c r="B71" s="2"/>
      <c r="C71" s="2"/>
      <c r="D71" s="2"/>
      <c r="E71" s="2"/>
      <c r="F71" s="2"/>
      <c r="G71" s="4"/>
      <c r="H71" s="14"/>
      <c r="I71" s="12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4.25">
      <c r="A72" s="2"/>
      <c r="B72" s="2"/>
      <c r="C72" s="2"/>
      <c r="D72" s="2"/>
      <c r="E72" s="2"/>
      <c r="F72" s="2"/>
      <c r="G72" s="4"/>
      <c r="H72" s="14"/>
      <c r="I72" s="12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4.25">
      <c r="A73" s="2"/>
      <c r="B73" s="2"/>
      <c r="C73" s="2"/>
      <c r="D73" s="2"/>
      <c r="E73" s="2"/>
      <c r="F73" s="2"/>
      <c r="G73" s="4"/>
      <c r="H73" s="14"/>
      <c r="I73" s="12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4.25">
      <c r="A74" s="2"/>
      <c r="B74" s="2"/>
      <c r="C74" s="2"/>
      <c r="D74" s="2"/>
      <c r="E74" s="2"/>
      <c r="F74" s="2"/>
      <c r="G74" s="4"/>
      <c r="H74" s="14"/>
      <c r="I74" s="12"/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4.25">
      <c r="A75" s="2"/>
      <c r="B75" s="2"/>
      <c r="C75" s="2"/>
      <c r="D75" s="2"/>
      <c r="E75" s="2"/>
      <c r="F75" s="2"/>
      <c r="G75" s="4"/>
      <c r="H75" s="14"/>
      <c r="I75" s="12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2.75">
      <c r="A76" s="2"/>
      <c r="B76" s="2"/>
      <c r="C76" s="2"/>
      <c r="D76" s="2"/>
      <c r="E76" s="2"/>
      <c r="F76" s="2"/>
      <c r="G76" s="4"/>
      <c r="H76" s="5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2.75">
      <c r="A77" s="2"/>
      <c r="B77" s="2"/>
      <c r="C77" s="2"/>
      <c r="D77" s="2"/>
      <c r="E77" s="2"/>
      <c r="F77" s="2"/>
      <c r="G77" s="4"/>
      <c r="H77" s="5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2.75">
      <c r="A78" s="2"/>
      <c r="B78" s="2"/>
      <c r="C78" s="2"/>
      <c r="D78" s="2"/>
      <c r="E78" s="2"/>
      <c r="F78" s="2"/>
      <c r="G78" s="4"/>
      <c r="H78" s="5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2.75">
      <c r="A79" s="2"/>
      <c r="B79" s="2"/>
      <c r="C79" s="2"/>
      <c r="D79" s="2"/>
      <c r="E79" s="2"/>
      <c r="F79" s="2"/>
      <c r="G79" s="4"/>
      <c r="H79" s="5"/>
      <c r="I79" s="4"/>
      <c r="J79" s="4"/>
      <c r="K79" s="4"/>
      <c r="L79" s="4"/>
      <c r="M79" s="4"/>
      <c r="N79" s="4"/>
      <c r="O79" s="4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2.75">
      <c r="A80" s="2"/>
      <c r="B80" s="2"/>
      <c r="C80" s="2"/>
      <c r="D80" s="2"/>
      <c r="E80" s="2"/>
      <c r="F80" s="2"/>
      <c r="G80" s="4"/>
      <c r="H80" s="5"/>
      <c r="I80" s="4"/>
      <c r="J80" s="4"/>
      <c r="K80" s="4"/>
      <c r="L80" s="4"/>
      <c r="M80" s="4"/>
      <c r="N80" s="4"/>
      <c r="O80" s="4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2.75">
      <c r="A81" s="2"/>
      <c r="B81" s="2"/>
      <c r="C81" s="2"/>
      <c r="D81" s="2"/>
      <c r="E81" s="2"/>
      <c r="F81" s="2"/>
      <c r="G81" s="4"/>
      <c r="H81" s="5"/>
      <c r="I81" s="4"/>
      <c r="J81" s="4"/>
      <c r="K81" s="4"/>
      <c r="L81" s="4"/>
      <c r="M81" s="4"/>
      <c r="N81" s="4"/>
      <c r="O81" s="4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2.75">
      <c r="A82" s="2"/>
      <c r="B82" s="2"/>
      <c r="C82" s="2"/>
      <c r="D82" s="2"/>
      <c r="E82" s="2"/>
      <c r="F82" s="2"/>
      <c r="G82" s="4"/>
      <c r="H82" s="5"/>
      <c r="I82" s="4"/>
      <c r="J82" s="4"/>
      <c r="K82" s="4"/>
      <c r="L82" s="4"/>
      <c r="M82" s="4"/>
      <c r="N82" s="4"/>
      <c r="O82" s="4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2.75">
      <c r="A83" s="2"/>
      <c r="B83" s="2"/>
      <c r="C83" s="2"/>
      <c r="D83" s="2"/>
      <c r="E83" s="2"/>
      <c r="F83" s="2"/>
      <c r="G83" s="4"/>
      <c r="H83" s="5"/>
      <c r="I83" s="4"/>
      <c r="J83" s="4"/>
      <c r="K83" s="4"/>
      <c r="L83" s="4"/>
      <c r="M83" s="4"/>
      <c r="N83" s="4"/>
      <c r="O83" s="4"/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>
      <c r="A84" s="2"/>
      <c r="B84" s="2"/>
      <c r="C84" s="2"/>
      <c r="D84" s="2"/>
      <c r="E84" s="2"/>
      <c r="F84" s="2"/>
      <c r="G84" s="4"/>
      <c r="H84" s="5"/>
      <c r="I84" s="4"/>
      <c r="J84" s="4"/>
      <c r="K84" s="4"/>
      <c r="L84" s="4"/>
      <c r="M84" s="4"/>
      <c r="N84" s="4"/>
      <c r="O84" s="4"/>
      <c r="P84" s="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2.75">
      <c r="A85" s="2"/>
      <c r="B85" s="2"/>
      <c r="C85" s="2"/>
      <c r="D85" s="2"/>
      <c r="E85" s="2"/>
      <c r="F85" s="2"/>
      <c r="G85" s="4"/>
      <c r="H85" s="5"/>
      <c r="I85" s="4"/>
      <c r="J85" s="4"/>
      <c r="K85" s="4"/>
      <c r="L85" s="4"/>
      <c r="M85" s="4"/>
      <c r="N85" s="4"/>
      <c r="O85" s="4"/>
      <c r="P85" s="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2.75">
      <c r="A86" s="2"/>
      <c r="B86" s="2"/>
      <c r="C86" s="2"/>
      <c r="D86" s="2"/>
      <c r="E86" s="2"/>
      <c r="F86" s="2"/>
      <c r="G86" s="4"/>
      <c r="H86" s="5"/>
      <c r="I86" s="4"/>
      <c r="J86" s="4"/>
      <c r="K86" s="4"/>
      <c r="L86" s="4"/>
      <c r="M86" s="4"/>
      <c r="N86" s="4"/>
      <c r="O86" s="4"/>
      <c r="P86" s="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2.75">
      <c r="A87" s="2"/>
      <c r="B87" s="2"/>
      <c r="C87" s="2"/>
      <c r="D87" s="2"/>
      <c r="E87" s="2"/>
      <c r="F87" s="2"/>
      <c r="G87" s="4"/>
      <c r="H87" s="5"/>
      <c r="I87" s="4"/>
      <c r="J87" s="4"/>
      <c r="K87" s="4"/>
      <c r="L87" s="4"/>
      <c r="M87" s="4"/>
      <c r="N87" s="4"/>
      <c r="O87" s="4"/>
      <c r="P87" s="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2.75">
      <c r="A88" s="2"/>
      <c r="B88" s="2"/>
      <c r="C88" s="2"/>
      <c r="D88" s="2"/>
      <c r="E88" s="2"/>
      <c r="F88" s="2"/>
      <c r="G88" s="4"/>
      <c r="H88" s="5"/>
      <c r="I88" s="4"/>
      <c r="J88" s="4"/>
      <c r="K88" s="4"/>
      <c r="L88" s="4"/>
      <c r="M88" s="4"/>
      <c r="N88" s="4"/>
      <c r="O88" s="4"/>
      <c r="P88" s="5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2.75">
      <c r="A89" s="2"/>
      <c r="B89" s="2"/>
      <c r="C89" s="2"/>
      <c r="D89" s="2"/>
      <c r="E89" s="2"/>
      <c r="F89" s="2"/>
      <c r="G89" s="4"/>
      <c r="H89" s="5"/>
      <c r="I89" s="4"/>
      <c r="J89" s="4"/>
      <c r="K89" s="4"/>
      <c r="L89" s="4"/>
      <c r="M89" s="4"/>
      <c r="N89" s="4"/>
      <c r="O89" s="4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2.75">
      <c r="A90" s="2"/>
      <c r="B90" s="2"/>
      <c r="C90" s="2"/>
      <c r="D90" s="2"/>
      <c r="E90" s="2"/>
      <c r="F90" s="2"/>
      <c r="G90" s="4"/>
      <c r="H90" s="5"/>
      <c r="I90" s="4"/>
      <c r="J90" s="4"/>
      <c r="K90" s="4"/>
      <c r="L90" s="4"/>
      <c r="M90" s="4"/>
      <c r="N90" s="4"/>
      <c r="O90" s="4"/>
      <c r="P90" s="5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2.75">
      <c r="A91" s="2"/>
      <c r="B91" s="2"/>
      <c r="C91" s="2"/>
      <c r="D91" s="2"/>
      <c r="E91" s="2"/>
      <c r="F91" s="2"/>
      <c r="G91" s="4"/>
      <c r="H91" s="5"/>
      <c r="I91" s="4"/>
      <c r="J91" s="4"/>
      <c r="K91" s="4"/>
      <c r="L91" s="4"/>
      <c r="M91" s="4"/>
      <c r="N91" s="4"/>
      <c r="O91" s="4"/>
      <c r="P91" s="5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2.75">
      <c r="A92" s="2"/>
      <c r="B92" s="2"/>
      <c r="C92" s="2"/>
      <c r="D92" s="2"/>
      <c r="E92" s="2"/>
      <c r="F92" s="2"/>
      <c r="G92" s="4"/>
      <c r="H92" s="5"/>
      <c r="I92" s="4"/>
      <c r="J92" s="4"/>
      <c r="K92" s="4"/>
      <c r="L92" s="4"/>
      <c r="M92" s="4"/>
      <c r="N92" s="4"/>
      <c r="O92" s="4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2.75">
      <c r="A93" s="2"/>
      <c r="B93" s="2"/>
      <c r="C93" s="2"/>
      <c r="D93" s="2"/>
      <c r="E93" s="2"/>
      <c r="F93" s="2"/>
      <c r="G93" s="4"/>
      <c r="H93" s="5"/>
      <c r="I93" s="4"/>
      <c r="J93" s="4"/>
      <c r="K93" s="4"/>
      <c r="L93" s="4"/>
      <c r="M93" s="4"/>
      <c r="N93" s="4"/>
      <c r="O93" s="4"/>
      <c r="P93" s="5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2.75">
      <c r="A94" s="2"/>
      <c r="B94" s="2"/>
      <c r="C94" s="2"/>
      <c r="D94" s="2"/>
      <c r="E94" s="2"/>
      <c r="F94" s="2"/>
      <c r="G94" s="4"/>
      <c r="H94" s="5"/>
      <c r="I94" s="4"/>
      <c r="J94" s="4"/>
      <c r="K94" s="4"/>
      <c r="L94" s="4"/>
      <c r="M94" s="4"/>
      <c r="N94" s="4"/>
      <c r="O94" s="4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2.75">
      <c r="A95" s="2"/>
      <c r="B95" s="2"/>
      <c r="C95" s="2"/>
      <c r="D95" s="2"/>
      <c r="E95" s="2"/>
      <c r="F95" s="2"/>
      <c r="G95" s="4"/>
      <c r="H95" s="5"/>
      <c r="I95" s="4"/>
      <c r="J95" s="4"/>
      <c r="K95" s="4"/>
      <c r="L95" s="4"/>
      <c r="M95" s="4"/>
      <c r="N95" s="4"/>
      <c r="O95" s="4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2.75">
      <c r="A96" s="2"/>
      <c r="B96" s="2"/>
      <c r="C96" s="2"/>
      <c r="D96" s="2"/>
      <c r="E96" s="2"/>
      <c r="F96" s="2"/>
      <c r="G96" s="4"/>
      <c r="H96" s="5"/>
      <c r="I96" s="4"/>
      <c r="J96" s="4"/>
      <c r="K96" s="4"/>
      <c r="L96" s="4"/>
      <c r="M96" s="4"/>
      <c r="N96" s="4"/>
      <c r="O96" s="4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75">
      <c r="A97" s="2"/>
      <c r="B97" s="2"/>
      <c r="C97" s="2"/>
      <c r="D97" s="2"/>
      <c r="E97" s="2"/>
      <c r="F97" s="2"/>
      <c r="G97" s="4"/>
      <c r="H97" s="5"/>
      <c r="I97" s="4"/>
      <c r="J97" s="4"/>
      <c r="K97" s="4"/>
      <c r="L97" s="4"/>
      <c r="M97" s="4"/>
      <c r="N97" s="4"/>
      <c r="O97" s="4"/>
      <c r="P97" s="5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</sheetData>
  <sheetProtection/>
  <hyperlinks>
    <hyperlink ref="A69" r:id="rId1" display="www.elektro-mir2010.at.ua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888</cp:lastModifiedBy>
  <cp:lastPrinted>2011-06-21T10:29:53Z</cp:lastPrinted>
  <dcterms:created xsi:type="dcterms:W3CDTF">2007-07-27T06:16:16Z</dcterms:created>
  <dcterms:modified xsi:type="dcterms:W3CDTF">2012-07-13T11:09:55Z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